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groting" sheetId="1" state="visible" r:id="rId2"/>
    <sheet name="uitdraai cod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<sst xmlns="http://schemas.openxmlformats.org/spreadsheetml/2006/main" count="445" uniqueCount="151">
  <si>
    <t xml:space="preserve">Realisatie 2022</t>
  </si>
  <si>
    <t xml:space="preserve">Verplichtingen 2022</t>
  </si>
  <si>
    <t xml:space="preserve">Aat de Jong</t>
  </si>
  <si>
    <t xml:space="preserve">Bart van Dijk</t>
  </si>
  <si>
    <t xml:space="preserve">Leanne Imanse</t>
  </si>
  <si>
    <t xml:space="preserve">Rudi Tomasoa</t>
  </si>
  <si>
    <t xml:space="preserve">Robert Geertsma</t>
  </si>
  <si>
    <t xml:space="preserve">Marjanne Jeras</t>
  </si>
  <si>
    <t xml:space="preserve">Chris de Nooijer</t>
  </si>
  <si>
    <t xml:space="preserve">Huug Winfield</t>
  </si>
  <si>
    <t xml:space="preserve">Emmy de Kraker</t>
  </si>
  <si>
    <t xml:space="preserve">Hannie Vonk</t>
  </si>
  <si>
    <t xml:space="preserve">Rob Kramer</t>
  </si>
  <si>
    <t xml:space="preserve">Mourijn van 't Hof</t>
  </si>
  <si>
    <t xml:space="preserve">Theo van Bokkem </t>
  </si>
  <si>
    <t xml:space="preserve">Albert Klein</t>
  </si>
  <si>
    <t xml:space="preserve">Sollicitant 1</t>
  </si>
  <si>
    <t xml:space="preserve">Sollictiant 2 </t>
  </si>
  <si>
    <t xml:space="preserve">Subtotaal leden</t>
  </si>
  <si>
    <t xml:space="preserve">incl reiskosten</t>
  </si>
  <si>
    <t xml:space="preserve">Deskundigheidsbevordering</t>
  </si>
  <si>
    <t xml:space="preserve">jaarlijkse informele bijeenkomst</t>
  </si>
  <si>
    <t xml:space="preserve">lidmaatschap koepel</t>
  </si>
  <si>
    <t xml:space="preserve">Zaalhuur</t>
  </si>
  <si>
    <t xml:space="preserve">Aanpassing website </t>
  </si>
  <si>
    <t xml:space="preserve">Webhosting</t>
  </si>
  <si>
    <t xml:space="preserve">Updates</t>
  </si>
  <si>
    <t xml:space="preserve">iedere 3 jaar € 300</t>
  </si>
  <si>
    <t xml:space="preserve">vergoeding laptop / tablet</t>
  </si>
  <si>
    <t xml:space="preserve">Totaal kosten</t>
  </si>
  <si>
    <t xml:space="preserve">Saldo </t>
  </si>
  <si>
    <t xml:space="preserve">Bijlage-ID</t>
  </si>
  <si>
    <t xml:space="preserve">Doc.code</t>
  </si>
  <si>
    <t xml:space="preserve">Doc.nr.</t>
  </si>
  <si>
    <t xml:space="preserve">Regel</t>
  </si>
  <si>
    <t xml:space="preserve">Doc.datum</t>
  </si>
  <si>
    <t xml:space="preserve">Jaar/per</t>
  </si>
  <si>
    <t xml:space="preserve">Bedrag</t>
  </si>
  <si>
    <t xml:space="preserve">Debet-/creditteken</t>
  </si>
  <si>
    <t xml:space="preserve">El 1</t>
  </si>
  <si>
    <t xml:space="preserve">Kpl / Balans</t>
  </si>
  <si>
    <t xml:space="preserve">Omschrijving</t>
  </si>
  <si>
    <t xml:space="preserve">Kostensoort</t>
  </si>
  <si>
    <t xml:space="preserve">Regelomschrijving</t>
  </si>
  <si>
    <t xml:space="preserve">BTW-code</t>
  </si>
  <si>
    <t xml:space="preserve">Documentstatus</t>
  </si>
  <si>
    <t xml:space="preserve">Invoerdatum</t>
  </si>
  <si>
    <t xml:space="preserve">Gebruikerscode</t>
  </si>
  <si>
    <t xml:space="preserve">Taakveld</t>
  </si>
  <si>
    <t xml:space="preserve">Activiteit</t>
  </si>
  <si>
    <t xml:space="preserve">Aut.sts.regel</t>
  </si>
  <si>
    <t xml:space="preserve">Aut.sts.document</t>
  </si>
  <si>
    <t xml:space="preserve">Vervaldatum</t>
  </si>
  <si>
    <t xml:space="preserve">Betaaldatum</t>
  </si>
  <si>
    <t xml:space="preserve">Betaalwijze</t>
  </si>
  <si>
    <t xml:space="preserve">Bet.voorstel</t>
  </si>
  <si>
    <t xml:space="preserve">Afletterdatum</t>
  </si>
  <si>
    <t xml:space="preserve">Commentaar</t>
  </si>
  <si>
    <t xml:space="preserve">Element 7</t>
  </si>
  <si>
    <t xml:space="preserve">Code oorspronkelijk document</t>
  </si>
  <si>
    <t xml:space="preserve">Nummer oorspronkelijk document</t>
  </si>
  <si>
    <t xml:space="preserve">981029852100529756525510249</t>
  </si>
  <si>
    <t xml:space="preserve">IK-ALG</t>
  </si>
  <si>
    <t xml:space="preserve">121621</t>
  </si>
  <si>
    <t xml:space="preserve">2022/1</t>
  </si>
  <si>
    <t xml:space="preserve">Debet</t>
  </si>
  <si>
    <t xml:space="preserve">3</t>
  </si>
  <si>
    <t xml:space="preserve">64587</t>
  </si>
  <si>
    <t xml:space="preserve">adviesraad sociaal d</t>
  </si>
  <si>
    <t xml:space="preserve">43330</t>
  </si>
  <si>
    <t xml:space="preserve">vergoedingen</t>
  </si>
  <si>
    <t xml:space="preserve">vergoeding ASD 2022</t>
  </si>
  <si>
    <t xml:space="preserve">IG</t>
  </si>
  <si>
    <t xml:space="preserve">G - Geboekt</t>
  </si>
  <si>
    <t xml:space="preserve">ADMIN</t>
  </si>
  <si>
    <t xml:space="preserve">6 Sociaal domein</t>
  </si>
  <si>
    <t xml:space="preserve">6.01.0 Samenkracht en burgerpart</t>
  </si>
  <si>
    <t xml:space="preserve">Goedgekeurd door EVESCH op 9/111/2021 11:38:36 AM</t>
  </si>
  <si>
    <t xml:space="preserve">545757102495153975755495551</t>
  </si>
  <si>
    <t xml:space="preserve">121622</t>
  </si>
  <si>
    <t xml:space="preserve">Goedgekeurd door EVESCH op 9/111/2021 11:38:34 AM</t>
  </si>
  <si>
    <t xml:space="preserve">525553564810153509851575753</t>
  </si>
  <si>
    <t xml:space="preserve">121623</t>
  </si>
  <si>
    <t xml:space="preserve">Goedgekeurd door EVESCH op 9/111/2021 11:37:39 AM</t>
  </si>
  <si>
    <t xml:space="preserve">1025154545256491015550529750</t>
  </si>
  <si>
    <t xml:space="preserve">121627</t>
  </si>
  <si>
    <t xml:space="preserve">Goedgekeurd door EVESCH op 9/111/2021 11:37:23 AM</t>
  </si>
  <si>
    <t xml:space="preserve">545010253565799985549975051</t>
  </si>
  <si>
    <t xml:space="preserve">121628</t>
  </si>
  <si>
    <t xml:space="preserve">Goedgekeurd door EVESCH op 9/111/2021 11:37:22 AM</t>
  </si>
  <si>
    <t xml:space="preserve">5756102501005450100539754102</t>
  </si>
  <si>
    <t xml:space="preserve">121629</t>
  </si>
  <si>
    <t xml:space="preserve">JUDPOP</t>
  </si>
  <si>
    <t xml:space="preserve">Goedgekeurd door EVESCH op 9/111/2021 11:37:04 AM</t>
  </si>
  <si>
    <t xml:space="preserve">102525248995710153481015651</t>
  </si>
  <si>
    <t xml:space="preserve">121630</t>
  </si>
  <si>
    <t xml:space="preserve">Vergoeding ASD 2022</t>
  </si>
  <si>
    <t xml:space="preserve">Goedgekeurd door EVESCH op 9/111/2021 11:37:03 AM</t>
  </si>
  <si>
    <t xml:space="preserve">1025797524852100564848975099</t>
  </si>
  <si>
    <t xml:space="preserve">121631</t>
  </si>
  <si>
    <t xml:space="preserve">Goedgekeurd door EVESCH op 9/111/2021 11:37:02 AM</t>
  </si>
  <si>
    <t xml:space="preserve">501015148555397529751984848</t>
  </si>
  <si>
    <t xml:space="preserve">121632</t>
  </si>
  <si>
    <t xml:space="preserve">Goedgekeurd door EVESCH op 9/111/2021 11:36:39 AM</t>
  </si>
  <si>
    <t xml:space="preserve">485648555797505348995010155</t>
  </si>
  <si>
    <t xml:space="preserve">121633</t>
  </si>
  <si>
    <t xml:space="preserve">485357495097995010054575449</t>
  </si>
  <si>
    <t xml:space="preserve">121634</t>
  </si>
  <si>
    <t xml:space="preserve">Goedgekeurd door EVESCH op 9/111/2021 11:36:37 AM</t>
  </si>
  <si>
    <t xml:space="preserve">1004953495351102519798535355</t>
  </si>
  <si>
    <t xml:space="preserve">121638</t>
  </si>
  <si>
    <t xml:space="preserve">Goedgekeurd door EVESCH op 9/111/2021 11:36:36 AM</t>
  </si>
  <si>
    <t xml:space="preserve">5699991019957544899100504848</t>
  </si>
  <si>
    <t xml:space="preserve">124279</t>
  </si>
  <si>
    <t xml:space="preserve">2022/2</t>
  </si>
  <si>
    <t xml:space="preserve">43340</t>
  </si>
  <si>
    <t xml:space="preserve">overige diensten van</t>
  </si>
  <si>
    <t xml:space="preserve">Contributie 2022 Koepel</t>
  </si>
  <si>
    <t xml:space="preserve">Goedgekeurd door EVESCH op 9/11/2022 8:08:49 PM</t>
  </si>
  <si>
    <t xml:space="preserve">9710157555456515653541004848</t>
  </si>
  <si>
    <t xml:space="preserve">126195</t>
  </si>
  <si>
    <t xml:space="preserve">2022/3</t>
  </si>
  <si>
    <t xml:space="preserve">beëindiging lidmaatschap</t>
  </si>
  <si>
    <t xml:space="preserve">Goedgekeurd door EVESCH op 1/31/2022 09:04:38</t>
  </si>
  <si>
    <t xml:space="preserve">102544898102574897975197101</t>
  </si>
  <si>
    <t xml:space="preserve">126402</t>
  </si>
  <si>
    <t xml:space="preserve">2022/4</t>
  </si>
  <si>
    <t xml:space="preserve">Koffie/thee St. Sociaal Adviesraad</t>
  </si>
  <si>
    <t xml:space="preserve">IL9</t>
  </si>
  <si>
    <t xml:space="preserve">Goedgekeurd door EVESCH op 12/31/2022 6:36:51 PM</t>
  </si>
  <si>
    <t xml:space="preserve">981005610198545351491025351</t>
  </si>
  <si>
    <t xml:space="preserve">127383</t>
  </si>
  <si>
    <t xml:space="preserve">Huur Wijkcentrum Palet</t>
  </si>
  <si>
    <t xml:space="preserve">Goedgekeurd door EVESCH op 19/41/2022 8:55:19 AM</t>
  </si>
  <si>
    <t xml:space="preserve">484854991015150979952485656</t>
  </si>
  <si>
    <t xml:space="preserve">127510</t>
  </si>
  <si>
    <t xml:space="preserve">2022/5</t>
  </si>
  <si>
    <t xml:space="preserve">Goedgekeurd door EVESCH op 19/41/2022 8:54:52 AM</t>
  </si>
  <si>
    <t xml:space="preserve">5510051549897544953985710154</t>
  </si>
  <si>
    <t xml:space="preserve">128794</t>
  </si>
  <si>
    <t xml:space="preserve">2022/6</t>
  </si>
  <si>
    <t xml:space="preserve">R - Register</t>
  </si>
  <si>
    <t xml:space="preserve">RINKAI</t>
  </si>
  <si>
    <t xml:space="preserve">Niet geautoriseerd</t>
  </si>
  <si>
    <t xml:space="preserve">504910098569810151534999102</t>
  </si>
  <si>
    <t xml:space="preserve">128893</t>
  </si>
  <si>
    <t xml:space="preserve">Het Palet mei  Raad Sociaal Domein</t>
  </si>
  <si>
    <t xml:space="preserve">DANHOU</t>
  </si>
  <si>
    <t xml:space="preserve">5554495549571025252999949101</t>
  </si>
  <si>
    <t xml:space="preserve">129109</t>
  </si>
  <si>
    <t xml:space="preserve">Huur Wijkcentrum Palet Mediatheek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</si>
</sst>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 [$€-413]\ * #,##0.00_ ;_ [$€-413]\ * \-#,##0.00_ ;_ [$€-413]\ * \-??_ ;_ @_ "/>
    <numFmt numFmtId="166" formatCode="0"/>
    <numFmt numFmtId="167" formatCode="#,##0.00"/>
    <numFmt numFmtId="168" formatCode="#,##0"/>
    <numFmt numFmtId="169" formatCode="d/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>
        <color rgb="FFBFBFBF"/>
      </right>
      <top style="medium"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medium"/>
      <bottom style="thin">
        <color rgb="FFBFBFBF"/>
      </bottom>
      <diagonal/>
    </border>
    <border diagonalUp="false" diagonalDown="false">
      <left style="thin">
        <color rgb="FFBFBFBF"/>
      </left>
      <right style="medium"/>
      <top style="medium"/>
      <bottom style="thin">
        <color rgb="FFBFBFBF"/>
      </bottom>
      <diagonal/>
    </border>
    <border diagonalUp="false" diagonalDown="false">
      <left style="medium"/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medium"/>
      <top style="thin">
        <color rgb="FFBFBFBF"/>
      </top>
      <bottom style="thin">
        <color rgb="FFBFBFBF"/>
      </bottom>
      <diagonal/>
    </border>
    <border diagonalUp="false" diagonalDown="false">
      <left style="medium"/>
      <right style="thin">
        <color rgb="FFBFBFBF"/>
      </right>
      <top style="thin">
        <color rgb="FFBFBFBF"/>
      </top>
      <bottom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/>
      <diagonal/>
    </border>
    <border diagonalUp="false" diagonalDown="false">
      <left style="medium"/>
      <right style="thin">
        <color rgb="FFBFBFBF"/>
      </right>
      <top style="thin">
        <color rgb="FFBFBFBF"/>
      </top>
      <bottom style="medium"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medium"/>
      <diagonal/>
    </border>
    <border diagonalUp="false" diagonalDown="false">
      <left style="thin">
        <color rgb="FFBFBFBF"/>
      </left>
      <right style="medium"/>
      <top style="thin">
        <color rgb="FFBFBFBF"/>
      </top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2"/>
  <sheetViews>
    <sheetView showFormulas="false" showGridLines="tru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J26" activeCellId="0" sqref="J26"/>
    </sheetView>
  </sheetViews>
  <sheetFormatPr defaultColWidth="8.55078125" defaultRowHeight="14.2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30.22"/>
    <col collapsed="false" customWidth="true" hidden="false" outlineLevel="0" max="3" min="3" style="0" width="14.78"/>
    <col collapsed="false" customWidth="true" hidden="false" outlineLevel="0" max="4" min="4" style="0" width="19.22"/>
    <col collapsed="false" customWidth="true" hidden="false" outlineLevel="0" max="5" min="5" style="1" width="11.45"/>
    <col collapsed="false" customWidth="true" hidden="false" outlineLevel="0" max="6" min="6" style="0" width="12.56"/>
    <col collapsed="false" customWidth="true" hidden="false" outlineLevel="0" max="8" min="7" style="0" width="11.22"/>
  </cols>
  <sheetData>
    <row r="1" s="5" customFormat="true" ht="14.25" hidden="false" customHeight="false" outlineLevel="0" collapsed="false">
      <c r="A1" s="2"/>
      <c r="B1" s="3"/>
      <c r="C1" s="3" t="s">
        <v>0</v>
      </c>
      <c r="D1" s="3" t="s">
        <v>1</v>
      </c>
      <c r="E1" s="3" t="n">
        <v>2023</v>
      </c>
      <c r="F1" s="3" t="n">
        <v>2024</v>
      </c>
      <c r="G1" s="3" t="n">
        <v>2025</v>
      </c>
      <c r="H1" s="4" t="n">
        <v>2026</v>
      </c>
    </row>
    <row r="2" customFormat="false" ht="14.25" hidden="false" customHeight="false" outlineLevel="0" collapsed="false">
      <c r="A2" s="6"/>
      <c r="B2" s="7"/>
      <c r="C2" s="8" t="n">
        <v>16069</v>
      </c>
      <c r="D2" s="8"/>
      <c r="E2" s="9" t="n">
        <v>16025.54</v>
      </c>
      <c r="F2" s="10" t="n">
        <v>16265.92</v>
      </c>
      <c r="G2" s="10" t="n">
        <v>16509.91</v>
      </c>
      <c r="H2" s="11" t="n">
        <v>16757.56</v>
      </c>
    </row>
    <row r="3" customFormat="false" ht="14.25" hidden="false" customHeight="false" outlineLevel="0" collapsed="false">
      <c r="A3" s="6" t="n">
        <v>1</v>
      </c>
      <c r="B3" s="7" t="s">
        <v>2</v>
      </c>
      <c r="C3" s="9" t="n">
        <v>1200</v>
      </c>
      <c r="D3" s="9"/>
      <c r="E3" s="12"/>
      <c r="F3" s="9" t="n">
        <v>1200</v>
      </c>
      <c r="G3" s="9" t="n">
        <v>1200</v>
      </c>
      <c r="H3" s="13" t="n">
        <v>1200</v>
      </c>
    </row>
    <row r="4" customFormat="false" ht="14.25" hidden="false" customHeight="false" outlineLevel="0" collapsed="false">
      <c r="A4" s="6" t="n">
        <v>2</v>
      </c>
      <c r="B4" s="7" t="s">
        <v>3</v>
      </c>
      <c r="C4" s="9" t="n">
        <v>1200</v>
      </c>
      <c r="D4" s="9"/>
      <c r="E4" s="12" t="n">
        <v>1200</v>
      </c>
      <c r="F4" s="9" t="n">
        <v>1200</v>
      </c>
      <c r="G4" s="9" t="n">
        <v>1200</v>
      </c>
      <c r="H4" s="13" t="n">
        <v>1200</v>
      </c>
    </row>
    <row r="5" customFormat="false" ht="14.25" hidden="false" customHeight="false" outlineLevel="0" collapsed="false">
      <c r="A5" s="6" t="n">
        <v>3</v>
      </c>
      <c r="B5" s="7" t="s">
        <v>4</v>
      </c>
      <c r="C5" s="9" t="n">
        <v>1200</v>
      </c>
      <c r="D5" s="9"/>
      <c r="E5" s="12"/>
      <c r="F5" s="9" t="n">
        <v>1200</v>
      </c>
      <c r="G5" s="9" t="n">
        <v>1200</v>
      </c>
      <c r="H5" s="13" t="n">
        <v>1200</v>
      </c>
    </row>
    <row r="6" customFormat="false" ht="14.25" hidden="false" customHeight="false" outlineLevel="0" collapsed="false">
      <c r="A6" s="6" t="n">
        <v>4</v>
      </c>
      <c r="B6" s="7" t="s">
        <v>5</v>
      </c>
      <c r="C6" s="9" t="n">
        <v>1200</v>
      </c>
      <c r="D6" s="9"/>
      <c r="E6" s="12"/>
      <c r="F6" s="9" t="n">
        <v>1200</v>
      </c>
      <c r="G6" s="9" t="n">
        <v>1200</v>
      </c>
      <c r="H6" s="13" t="n">
        <v>1200</v>
      </c>
    </row>
    <row r="7" customFormat="false" ht="14.25" hidden="false" customHeight="false" outlineLevel="0" collapsed="false">
      <c r="A7" s="6" t="n">
        <v>5</v>
      </c>
      <c r="B7" s="7" t="s">
        <v>6</v>
      </c>
      <c r="C7" s="9" t="n">
        <v>1200</v>
      </c>
      <c r="D7" s="9"/>
      <c r="E7" s="12" t="n">
        <v>1200</v>
      </c>
      <c r="F7" s="9" t="n">
        <v>1200</v>
      </c>
      <c r="G7" s="9" t="n">
        <v>1200</v>
      </c>
      <c r="H7" s="13" t="n">
        <v>1200</v>
      </c>
    </row>
    <row r="8" customFormat="false" ht="14.25" hidden="false" customHeight="false" outlineLevel="0" collapsed="false">
      <c r="A8" s="6" t="n">
        <v>6</v>
      </c>
      <c r="B8" s="7" t="s">
        <v>7</v>
      </c>
      <c r="C8" s="9" t="n">
        <v>1200</v>
      </c>
      <c r="D8" s="9"/>
      <c r="E8" s="12"/>
      <c r="F8" s="9" t="n">
        <v>1200</v>
      </c>
      <c r="G8" s="9" t="n">
        <v>1200</v>
      </c>
      <c r="H8" s="13" t="n">
        <v>1200</v>
      </c>
    </row>
    <row r="9" customFormat="false" ht="14.25" hidden="false" customHeight="false" outlineLevel="0" collapsed="false">
      <c r="A9" s="6" t="n">
        <v>7</v>
      </c>
      <c r="B9" s="7" t="s">
        <v>8</v>
      </c>
      <c r="C9" s="9" t="n">
        <v>1200</v>
      </c>
      <c r="D9" s="9"/>
      <c r="E9" s="12" t="n">
        <v>1200</v>
      </c>
      <c r="F9" s="9" t="n">
        <v>1200</v>
      </c>
      <c r="G9" s="9" t="n">
        <v>1200</v>
      </c>
      <c r="H9" s="13" t="n">
        <v>1200</v>
      </c>
    </row>
    <row r="10" customFormat="false" ht="14.25" hidden="false" customHeight="false" outlineLevel="0" collapsed="false">
      <c r="A10" s="6" t="n">
        <v>8</v>
      </c>
      <c r="B10" s="7" t="s">
        <v>9</v>
      </c>
      <c r="C10" s="9" t="n">
        <v>1200</v>
      </c>
      <c r="D10" s="9"/>
      <c r="E10" s="12" t="n">
        <v>1200</v>
      </c>
      <c r="F10" s="9" t="n">
        <v>1200</v>
      </c>
      <c r="G10" s="9" t="n">
        <v>1200</v>
      </c>
      <c r="H10" s="13" t="n">
        <v>1200</v>
      </c>
    </row>
    <row r="11" customFormat="false" ht="14.25" hidden="false" customHeight="false" outlineLevel="0" collapsed="false">
      <c r="A11" s="6" t="n">
        <v>9</v>
      </c>
      <c r="B11" s="7" t="s">
        <v>10</v>
      </c>
      <c r="C11" s="9" t="n">
        <v>1200</v>
      </c>
      <c r="D11" s="9"/>
      <c r="E11" s="12" t="n">
        <v>1200</v>
      </c>
      <c r="F11" s="9" t="n">
        <v>1200</v>
      </c>
      <c r="G11" s="9" t="n">
        <v>1200</v>
      </c>
      <c r="H11" s="13" t="n">
        <v>1200</v>
      </c>
    </row>
    <row r="12" customFormat="false" ht="14.25" hidden="false" customHeight="false" outlineLevel="0" collapsed="false">
      <c r="A12" s="6" t="n">
        <v>10</v>
      </c>
      <c r="B12" s="7" t="s">
        <v>11</v>
      </c>
      <c r="C12" s="9" t="n">
        <v>1200</v>
      </c>
      <c r="D12" s="9"/>
      <c r="E12" s="12" t="n">
        <v>1200</v>
      </c>
      <c r="F12" s="9" t="n">
        <v>1200</v>
      </c>
      <c r="G12" s="9" t="n">
        <v>1200</v>
      </c>
      <c r="H12" s="13" t="n">
        <v>1200</v>
      </c>
    </row>
    <row r="13" customFormat="false" ht="14.25" hidden="false" customHeight="false" outlineLevel="0" collapsed="false">
      <c r="A13" s="6" t="n">
        <v>11</v>
      </c>
      <c r="B13" s="7" t="s">
        <v>12</v>
      </c>
      <c r="C13" s="9" t="n">
        <v>1200</v>
      </c>
      <c r="D13" s="9"/>
      <c r="E13" s="12" t="n">
        <v>1200</v>
      </c>
      <c r="F13" s="9" t="n">
        <v>1200</v>
      </c>
      <c r="G13" s="9" t="n">
        <v>1200</v>
      </c>
      <c r="H13" s="13" t="n">
        <v>1200</v>
      </c>
    </row>
    <row r="14" customFormat="false" ht="14.25" hidden="false" customHeight="false" outlineLevel="0" collapsed="false">
      <c r="A14" s="6" t="n">
        <v>12</v>
      </c>
      <c r="B14" s="7" t="s">
        <v>13</v>
      </c>
      <c r="C14" s="9" t="n">
        <v>1200</v>
      </c>
      <c r="D14" s="9"/>
      <c r="E14" s="9"/>
      <c r="F14" s="9" t="n">
        <v>1200</v>
      </c>
      <c r="G14" s="9" t="n">
        <v>1200</v>
      </c>
      <c r="H14" s="13" t="n">
        <v>1200</v>
      </c>
    </row>
    <row r="15" customFormat="false" ht="14.25" hidden="false" customHeight="false" outlineLevel="0" collapsed="false">
      <c r="A15" s="6"/>
      <c r="B15" s="7" t="s">
        <v>14</v>
      </c>
      <c r="C15" s="9"/>
      <c r="D15" s="9"/>
      <c r="E15" s="9" t="n">
        <v>1200</v>
      </c>
      <c r="F15" s="9"/>
      <c r="G15" s="9"/>
      <c r="H15" s="13"/>
    </row>
    <row r="16" customFormat="false" ht="14.25" hidden="false" customHeight="false" outlineLevel="0" collapsed="false">
      <c r="A16" s="6"/>
      <c r="B16" s="7" t="s">
        <v>15</v>
      </c>
      <c r="C16" s="9"/>
      <c r="D16" s="9"/>
      <c r="E16" s="9" t="n">
        <v>1200</v>
      </c>
      <c r="F16" s="9"/>
      <c r="G16" s="9"/>
      <c r="H16" s="13"/>
    </row>
    <row r="17" customFormat="false" ht="14.25" hidden="false" customHeight="false" outlineLevel="0" collapsed="false">
      <c r="A17" s="6"/>
      <c r="B17" s="7" t="s">
        <v>16</v>
      </c>
      <c r="C17" s="9"/>
      <c r="D17" s="9"/>
      <c r="E17" s="9" t="n">
        <f aca="false">8/12*E16</f>
        <v>800</v>
      </c>
      <c r="F17" s="9"/>
      <c r="G17" s="9"/>
      <c r="H17" s="13"/>
    </row>
    <row r="18" customFormat="false" ht="14.25" hidden="false" customHeight="false" outlineLevel="0" collapsed="false">
      <c r="A18" s="6"/>
      <c r="B18" s="7" t="s">
        <v>17</v>
      </c>
      <c r="C18" s="9"/>
      <c r="D18" s="9"/>
      <c r="E18" s="9" t="n">
        <f aca="false">1/2*E16</f>
        <v>600</v>
      </c>
      <c r="F18" s="9"/>
      <c r="G18" s="9"/>
      <c r="H18" s="13"/>
    </row>
    <row r="19" customFormat="false" ht="14.25" hidden="false" customHeight="false" outlineLevel="0" collapsed="false">
      <c r="A19" s="6"/>
      <c r="B19" s="7" t="s">
        <v>18</v>
      </c>
      <c r="C19" s="9" t="n">
        <f aca="false">SUM(C3:C14)</f>
        <v>14400</v>
      </c>
      <c r="D19" s="9"/>
      <c r="E19" s="9" t="n">
        <f aca="false">SUM(E3:E18)</f>
        <v>12200</v>
      </c>
      <c r="F19" s="9" t="n">
        <f aca="false">SUM(F3:F14)</f>
        <v>14400</v>
      </c>
      <c r="G19" s="9" t="n">
        <f aca="false">SUM(G3:G14)</f>
        <v>14400</v>
      </c>
      <c r="H19" s="13" t="n">
        <f aca="false">SUM(H3:H14)</f>
        <v>14400</v>
      </c>
    </row>
    <row r="20" customFormat="false" ht="14.25" hidden="false" customHeight="false" outlineLevel="0" collapsed="false">
      <c r="A20" s="6" t="s">
        <v>19</v>
      </c>
      <c r="B20" s="7" t="s">
        <v>20</v>
      </c>
      <c r="C20" s="7"/>
      <c r="D20" s="7"/>
      <c r="E20" s="9" t="n">
        <v>1500</v>
      </c>
      <c r="F20" s="9" t="n">
        <v>1500</v>
      </c>
      <c r="G20" s="9" t="n">
        <v>1500</v>
      </c>
      <c r="H20" s="13" t="n">
        <v>1500</v>
      </c>
    </row>
    <row r="21" customFormat="false" ht="14.25" hidden="false" customHeight="false" outlineLevel="0" collapsed="false">
      <c r="A21" s="6"/>
      <c r="B21" s="7" t="s">
        <v>21</v>
      </c>
      <c r="C21" s="7"/>
      <c r="D21" s="7"/>
      <c r="E21" s="9" t="n">
        <v>500</v>
      </c>
      <c r="F21" s="9" t="n">
        <v>500</v>
      </c>
      <c r="G21" s="9" t="n">
        <v>500</v>
      </c>
      <c r="H21" s="13" t="n">
        <v>500</v>
      </c>
    </row>
    <row r="22" customFormat="false" ht="14.25" hidden="false" customHeight="false" outlineLevel="0" collapsed="false">
      <c r="A22" s="6"/>
      <c r="B22" s="7" t="s">
        <v>22</v>
      </c>
      <c r="C22" s="7" t="n">
        <v>520</v>
      </c>
      <c r="D22" s="7"/>
      <c r="E22" s="9" t="n">
        <v>520</v>
      </c>
      <c r="F22" s="9" t="n">
        <v>520</v>
      </c>
      <c r="G22" s="9" t="n">
        <v>520</v>
      </c>
      <c r="H22" s="9" t="n">
        <v>520</v>
      </c>
    </row>
    <row r="23" customFormat="false" ht="14.25" hidden="false" customHeight="false" outlineLevel="0" collapsed="false">
      <c r="A23" s="6"/>
      <c r="B23" s="7" t="s">
        <v>23</v>
      </c>
      <c r="C23" s="7" t="n">
        <v>104.89</v>
      </c>
      <c r="D23" s="9" t="n">
        <f aca="false">E23-C23</f>
        <v>393.71</v>
      </c>
      <c r="E23" s="9" t="n">
        <f aca="false">(19.76+21.79)*12</f>
        <v>498.6</v>
      </c>
      <c r="F23" s="9" t="n">
        <f aca="false">(19.76+21.79)*12</f>
        <v>498.6</v>
      </c>
      <c r="G23" s="9" t="n">
        <f aca="false">(19.76+21.79)*12</f>
        <v>498.6</v>
      </c>
      <c r="H23" s="9" t="n">
        <f aca="false">(19.76+21.79)*12</f>
        <v>498.6</v>
      </c>
    </row>
    <row r="24" customFormat="false" ht="14.25" hidden="false" customHeight="false" outlineLevel="0" collapsed="false">
      <c r="A24" s="6"/>
      <c r="B24" s="7" t="s">
        <v>24</v>
      </c>
      <c r="C24" s="7"/>
      <c r="D24" s="9"/>
      <c r="E24" s="9" t="n">
        <v>1725</v>
      </c>
      <c r="F24" s="9"/>
      <c r="G24" s="9"/>
      <c r="H24" s="9"/>
    </row>
    <row r="25" customFormat="false" ht="14.25" hidden="false" customHeight="false" outlineLevel="0" collapsed="false">
      <c r="A25" s="6"/>
      <c r="B25" s="7" t="s">
        <v>25</v>
      </c>
      <c r="C25" s="7"/>
      <c r="D25" s="9"/>
      <c r="E25" s="9" t="n">
        <v>205.2</v>
      </c>
      <c r="F25" s="9" t="n">
        <v>205.2</v>
      </c>
      <c r="G25" s="9" t="n">
        <v>205.2</v>
      </c>
      <c r="H25" s="9" t="n">
        <v>205.2</v>
      </c>
    </row>
    <row r="26" customFormat="false" ht="14.25" hidden="false" customHeight="false" outlineLevel="0" collapsed="false">
      <c r="A26" s="6"/>
      <c r="B26" s="7" t="s">
        <v>26</v>
      </c>
      <c r="C26" s="7"/>
      <c r="D26" s="9"/>
      <c r="E26" s="9" t="n">
        <v>260</v>
      </c>
      <c r="F26" s="9" t="n">
        <v>260</v>
      </c>
      <c r="G26" s="9" t="n">
        <v>260</v>
      </c>
      <c r="H26" s="9" t="n">
        <v>260</v>
      </c>
    </row>
    <row r="27" customFormat="false" ht="14.25" hidden="false" customHeight="false" outlineLevel="0" collapsed="false">
      <c r="A27" s="6" t="s">
        <v>27</v>
      </c>
      <c r="B27" s="7" t="s">
        <v>28</v>
      </c>
      <c r="C27" s="7"/>
      <c r="D27" s="7"/>
      <c r="E27" s="9" t="n">
        <v>600</v>
      </c>
      <c r="F27" s="9" t="n">
        <v>600</v>
      </c>
      <c r="G27" s="9" t="n">
        <v>600</v>
      </c>
      <c r="H27" s="9" t="n">
        <v>600</v>
      </c>
    </row>
    <row r="28" customFormat="false" ht="14.25" hidden="false" customHeight="false" outlineLevel="0" collapsed="false">
      <c r="A28" s="6"/>
      <c r="B28" s="7" t="s">
        <v>29</v>
      </c>
      <c r="C28" s="14" t="n">
        <v>15124.89</v>
      </c>
      <c r="D28" s="14" t="n">
        <f aca="false">SUM(D3:D27)</f>
        <v>393.71</v>
      </c>
      <c r="E28" s="9" t="n">
        <f aca="false">SUM(E19:E27)</f>
        <v>18008.8</v>
      </c>
      <c r="F28" s="9" t="n">
        <f aca="false">SUM(F19:F27)</f>
        <v>18483.8</v>
      </c>
      <c r="G28" s="9" t="n">
        <f aca="false">SUM(G19:G27)</f>
        <v>18483.8</v>
      </c>
      <c r="H28" s="9" t="n">
        <f aca="false">SUM(H19:H27)</f>
        <v>18483.8</v>
      </c>
    </row>
    <row r="29" customFormat="false" ht="14.25" hidden="false" customHeight="false" outlineLevel="0" collapsed="false">
      <c r="A29" s="15"/>
      <c r="B29" s="16" t="s">
        <v>30</v>
      </c>
      <c r="C29" s="17" t="n">
        <v>561.96</v>
      </c>
      <c r="D29" s="18"/>
      <c r="E29" s="18" t="n">
        <f aca="false">E2-E28</f>
        <v>-1983.26</v>
      </c>
      <c r="F29" s="18" t="n">
        <f aca="false">F2-F28</f>
        <v>-2217.88</v>
      </c>
      <c r="G29" s="18" t="n">
        <f aca="false">G2-G28</f>
        <v>-1973.89</v>
      </c>
      <c r="H29" s="18" t="n">
        <f aca="false">H2-H28</f>
        <v>-1726.24</v>
      </c>
    </row>
    <row r="30" customFormat="false" ht="15" hidden="false" customHeight="false" outlineLevel="0" collapsed="false">
      <c r="A30" s="19"/>
      <c r="B30" s="20"/>
      <c r="C30" s="20"/>
      <c r="D30" s="20"/>
      <c r="E30" s="21"/>
      <c r="F30" s="22"/>
      <c r="G30" s="22"/>
      <c r="H30" s="23"/>
    </row>
    <row r="34" customFormat="false" ht="14.25" hidden="false" customHeight="false" outlineLevel="0" collapsed="false">
      <c r="B34" s="24"/>
      <c r="C34" s="24"/>
      <c r="D34" s="24"/>
    </row>
    <row r="35" customFormat="false" ht="14.25" hidden="false" customHeight="false" outlineLevel="0" collapsed="false">
      <c r="B35" s="24"/>
      <c r="C35" s="24"/>
      <c r="D35" s="24"/>
    </row>
    <row r="36" customFormat="false" ht="14.25" hidden="false" customHeight="false" outlineLevel="0" collapsed="false">
      <c r="B36" s="24"/>
      <c r="C36" s="24"/>
      <c r="D36" s="24"/>
    </row>
    <row r="37" customFormat="false" ht="14.25" hidden="false" customHeight="false" outlineLevel="0" collapsed="false">
      <c r="B37" s="24"/>
      <c r="C37" s="24"/>
      <c r="D37" s="24"/>
    </row>
    <row r="38" customFormat="false" ht="14.25" hidden="false" customHeight="false" outlineLevel="0" collapsed="false">
      <c r="B38" s="24"/>
      <c r="C38" s="24"/>
      <c r="D38" s="24"/>
    </row>
    <row r="39" customFormat="false" ht="14.25" hidden="false" customHeight="false" outlineLevel="0" collapsed="false">
      <c r="B39" s="24"/>
      <c r="C39" s="24"/>
      <c r="D39" s="24"/>
    </row>
    <row r="40" customFormat="false" ht="14.25" hidden="false" customHeight="false" outlineLevel="0" collapsed="false">
      <c r="B40" s="24"/>
      <c r="C40" s="24"/>
      <c r="D40" s="24"/>
    </row>
    <row r="41" customFormat="false" ht="14.25" hidden="false" customHeight="false" outlineLevel="0" collapsed="false">
      <c r="B41" s="24"/>
      <c r="C41" s="24"/>
      <c r="D41" s="24"/>
    </row>
    <row r="42" customFormat="false" ht="14.25" hidden="false" customHeight="false" outlineLevel="0" collapsed="false">
      <c r="B42" s="24"/>
      <c r="C42" s="24"/>
      <c r="D42" s="2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9" activeCellId="0" sqref="F39"/>
    </sheetView>
  </sheetViews>
  <sheetFormatPr defaultColWidth="8.55078125" defaultRowHeight="14.25" zeroHeight="false" outlineLevelRow="0" outlineLevelCol="0"/>
  <cols>
    <col collapsed="false" customWidth="true" hidden="false" outlineLevel="0" max="1" min="1" style="0" width="28.99"/>
    <col collapsed="false" customWidth="true" hidden="false" outlineLevel="0" max="2" min="2" style="0" width="10.99"/>
    <col collapsed="false" customWidth="true" hidden="false" outlineLevel="0" max="3" min="3" style="0" width="9"/>
    <col collapsed="false" customWidth="true" hidden="false" outlineLevel="0" max="4" min="4" style="0" width="7"/>
    <col collapsed="false" customWidth="true" hidden="false" outlineLevel="0" max="5" min="5" style="0" width="11.99"/>
    <col collapsed="false" customWidth="true" hidden="false" outlineLevel="0" max="6" min="6" style="0" width="10.99"/>
    <col collapsed="false" customWidth="true" hidden="false" outlineLevel="0" max="7" min="7" style="0" width="10"/>
    <col collapsed="false" customWidth="true" hidden="false" outlineLevel="0" max="8" min="8" style="0" width="23.01"/>
    <col collapsed="false" customWidth="true" hidden="false" outlineLevel="0" max="9" min="9" style="0" width="6.01"/>
    <col collapsed="false" customWidth="true" hidden="false" outlineLevel="0" max="10" min="10" style="0" width="16"/>
    <col collapsed="false" customWidth="true" hidden="false" outlineLevel="0" max="11" min="11" style="0" width="20.99"/>
    <col collapsed="false" customWidth="true" hidden="false" outlineLevel="0" max="12" min="12" style="0" width="14.01"/>
    <col collapsed="false" customWidth="true" hidden="false" outlineLevel="0" max="13" min="13" style="0" width="20.99"/>
    <col collapsed="false" customWidth="true" hidden="false" outlineLevel="0" max="14" min="14" style="0" width="35"/>
    <col collapsed="false" customWidth="true" hidden="false" outlineLevel="0" max="15" min="15" style="0" width="10.99"/>
    <col collapsed="false" customWidth="true" hidden="false" outlineLevel="0" max="16" min="16" style="0" width="18"/>
    <col collapsed="false" customWidth="true" hidden="false" outlineLevel="0" max="17" min="17" style="0" width="14.01"/>
    <col collapsed="false" customWidth="true" hidden="false" outlineLevel="0" max="18" min="18" style="0" width="18"/>
    <col collapsed="false" customWidth="true" hidden="false" outlineLevel="0" max="19" min="19" style="0" width="17"/>
    <col collapsed="false" customWidth="true" hidden="false" outlineLevel="0" max="20" min="20" style="0" width="33"/>
    <col collapsed="false" customWidth="true" hidden="false" outlineLevel="0" max="21" min="21" style="0" width="19"/>
    <col collapsed="false" customWidth="true" hidden="false" outlineLevel="0" max="22" min="22" style="0" width="20.99"/>
    <col collapsed="false" customWidth="true" hidden="false" outlineLevel="0" max="25" min="23" style="0" width="14.01"/>
    <col collapsed="false" customWidth="true" hidden="false" outlineLevel="0" max="26" min="26" style="0" width="16"/>
    <col collapsed="false" customWidth="true" hidden="false" outlineLevel="0" max="27" min="27" style="0" width="17"/>
    <col collapsed="false" customWidth="true" hidden="false" outlineLevel="0" max="28" min="28" style="0" width="50"/>
    <col collapsed="false" customWidth="true" hidden="false" outlineLevel="0" max="29" min="29" style="0" width="11.99"/>
    <col collapsed="false" customWidth="true" hidden="false" outlineLevel="0" max="30" min="30" style="0" width="36"/>
    <col collapsed="false" customWidth="true" hidden="false" outlineLevel="0" max="31" min="31" style="0" width="37.99"/>
    <col collapsed="false" customWidth="true" hidden="false" outlineLevel="0" max="33" min="32" style="0" width="2"/>
  </cols>
  <sheetData>
    <row r="1" customFormat="false" ht="14.25" hidden="false" customHeight="false" outlineLevel="0" collapsed="false">
      <c r="A1" s="25" t="s">
        <v>31</v>
      </c>
      <c r="B1" s="25" t="s">
        <v>32</v>
      </c>
      <c r="C1" s="25" t="s">
        <v>33</v>
      </c>
      <c r="D1" s="25" t="s">
        <v>34</v>
      </c>
      <c r="E1" s="25" t="s">
        <v>35</v>
      </c>
      <c r="F1" s="25" t="s">
        <v>36</v>
      </c>
      <c r="G1" s="25" t="s">
        <v>37</v>
      </c>
      <c r="H1" s="25" t="s">
        <v>38</v>
      </c>
      <c r="I1" s="25" t="s">
        <v>39</v>
      </c>
      <c r="J1" s="25" t="s">
        <v>40</v>
      </c>
      <c r="K1" s="25" t="s">
        <v>41</v>
      </c>
      <c r="L1" s="25" t="s">
        <v>42</v>
      </c>
      <c r="M1" s="25" t="s">
        <v>41</v>
      </c>
      <c r="N1" s="25" t="s">
        <v>43</v>
      </c>
      <c r="O1" s="25" t="s">
        <v>44</v>
      </c>
      <c r="P1" s="25" t="s">
        <v>45</v>
      </c>
      <c r="Q1" s="25" t="s">
        <v>46</v>
      </c>
      <c r="R1" s="25" t="s">
        <v>47</v>
      </c>
      <c r="S1" s="25" t="s">
        <v>48</v>
      </c>
      <c r="T1" s="25" t="s">
        <v>49</v>
      </c>
      <c r="U1" s="25" t="s">
        <v>50</v>
      </c>
      <c r="V1" s="25" t="s">
        <v>51</v>
      </c>
      <c r="W1" s="25" t="s">
        <v>52</v>
      </c>
      <c r="X1" s="25" t="s">
        <v>53</v>
      </c>
      <c r="Y1" s="25" t="s">
        <v>54</v>
      </c>
      <c r="Z1" s="25" t="s">
        <v>55</v>
      </c>
      <c r="AA1" s="25" t="s">
        <v>56</v>
      </c>
      <c r="AB1" s="25" t="s">
        <v>57</v>
      </c>
      <c r="AC1" s="25" t="s">
        <v>58</v>
      </c>
      <c r="AD1" s="25" t="s">
        <v>59</v>
      </c>
      <c r="AE1" s="25" t="s">
        <v>60</v>
      </c>
    </row>
    <row r="2" customFormat="false" ht="14.25" hidden="false" customHeight="false" outlineLevel="0" collapsed="false">
      <c r="A2" s="0" t="s">
        <v>61</v>
      </c>
      <c r="B2" s="0" t="s">
        <v>62</v>
      </c>
      <c r="C2" s="0" t="s">
        <v>63</v>
      </c>
      <c r="D2" s="26" t="n">
        <v>2</v>
      </c>
      <c r="E2" s="27" t="n">
        <v>44531</v>
      </c>
      <c r="F2" s="0" t="s">
        <v>64</v>
      </c>
      <c r="G2" s="14" t="n">
        <v>1200</v>
      </c>
      <c r="H2" s="0" t="s">
        <v>65</v>
      </c>
      <c r="I2" s="0" t="s">
        <v>66</v>
      </c>
      <c r="J2" s="0" t="s">
        <v>67</v>
      </c>
      <c r="K2" s="0" t="s">
        <v>68</v>
      </c>
      <c r="L2" s="0" t="s">
        <v>69</v>
      </c>
      <c r="M2" s="0" t="s">
        <v>70</v>
      </c>
      <c r="N2" s="0" t="s">
        <v>71</v>
      </c>
      <c r="O2" s="0" t="s">
        <v>72</v>
      </c>
      <c r="P2" s="0" t="s">
        <v>73</v>
      </c>
      <c r="Q2" s="27" t="n">
        <v>44539</v>
      </c>
      <c r="R2" s="0" t="s">
        <v>74</v>
      </c>
      <c r="S2" s="0" t="s">
        <v>75</v>
      </c>
      <c r="T2" s="0" t="s">
        <v>76</v>
      </c>
      <c r="AB2" s="0" t="s">
        <v>77</v>
      </c>
      <c r="AD2" s="0" t="s">
        <v>62</v>
      </c>
      <c r="AE2" s="0" t="s">
        <v>63</v>
      </c>
    </row>
    <row r="3" customFormat="false" ht="14.25" hidden="false" customHeight="false" outlineLevel="0" collapsed="false">
      <c r="A3" s="0" t="s">
        <v>78</v>
      </c>
      <c r="B3" s="0" t="s">
        <v>62</v>
      </c>
      <c r="C3" s="0" t="s">
        <v>79</v>
      </c>
      <c r="D3" s="26" t="n">
        <v>2</v>
      </c>
      <c r="E3" s="27" t="n">
        <v>44531</v>
      </c>
      <c r="F3" s="0" t="s">
        <v>64</v>
      </c>
      <c r="G3" s="14" t="n">
        <v>1200</v>
      </c>
      <c r="H3" s="0" t="s">
        <v>65</v>
      </c>
      <c r="I3" s="0" t="s">
        <v>66</v>
      </c>
      <c r="J3" s="0" t="s">
        <v>67</v>
      </c>
      <c r="K3" s="0" t="s">
        <v>68</v>
      </c>
      <c r="L3" s="0" t="s">
        <v>69</v>
      </c>
      <c r="M3" s="0" t="s">
        <v>70</v>
      </c>
      <c r="N3" s="0" t="s">
        <v>71</v>
      </c>
      <c r="O3" s="0" t="s">
        <v>72</v>
      </c>
      <c r="P3" s="0" t="s">
        <v>73</v>
      </c>
      <c r="Q3" s="27" t="n">
        <v>44539</v>
      </c>
      <c r="R3" s="0" t="s">
        <v>74</v>
      </c>
      <c r="S3" s="0" t="s">
        <v>75</v>
      </c>
      <c r="T3" s="0" t="s">
        <v>76</v>
      </c>
      <c r="AB3" s="0" t="s">
        <v>80</v>
      </c>
      <c r="AD3" s="0" t="s">
        <v>62</v>
      </c>
      <c r="AE3" s="0" t="s">
        <v>79</v>
      </c>
    </row>
    <row r="4" customFormat="false" ht="14.25" hidden="false" customHeight="false" outlineLevel="0" collapsed="false">
      <c r="A4" s="0" t="s">
        <v>81</v>
      </c>
      <c r="B4" s="0" t="s">
        <v>62</v>
      </c>
      <c r="C4" s="0" t="s">
        <v>82</v>
      </c>
      <c r="D4" s="26" t="n">
        <v>2</v>
      </c>
      <c r="E4" s="27" t="n">
        <v>44531</v>
      </c>
      <c r="F4" s="0" t="s">
        <v>64</v>
      </c>
      <c r="G4" s="14" t="n">
        <v>1200</v>
      </c>
      <c r="H4" s="0" t="s">
        <v>65</v>
      </c>
      <c r="I4" s="0" t="s">
        <v>66</v>
      </c>
      <c r="J4" s="0" t="s">
        <v>67</v>
      </c>
      <c r="K4" s="0" t="s">
        <v>68</v>
      </c>
      <c r="L4" s="0" t="s">
        <v>69</v>
      </c>
      <c r="M4" s="0" t="s">
        <v>70</v>
      </c>
      <c r="N4" s="0" t="s">
        <v>71</v>
      </c>
      <c r="O4" s="0" t="s">
        <v>72</v>
      </c>
      <c r="P4" s="0" t="s">
        <v>73</v>
      </c>
      <c r="Q4" s="27" t="n">
        <v>44539</v>
      </c>
      <c r="R4" s="0" t="s">
        <v>74</v>
      </c>
      <c r="S4" s="0" t="s">
        <v>75</v>
      </c>
      <c r="T4" s="0" t="s">
        <v>76</v>
      </c>
      <c r="AB4" s="0" t="s">
        <v>83</v>
      </c>
      <c r="AD4" s="0" t="s">
        <v>62</v>
      </c>
      <c r="AE4" s="0" t="s">
        <v>82</v>
      </c>
    </row>
    <row r="5" customFormat="false" ht="14.25" hidden="false" customHeight="false" outlineLevel="0" collapsed="false">
      <c r="A5" s="0" t="s">
        <v>84</v>
      </c>
      <c r="B5" s="0" t="s">
        <v>62</v>
      </c>
      <c r="C5" s="0" t="s">
        <v>85</v>
      </c>
      <c r="D5" s="26" t="n">
        <v>2</v>
      </c>
      <c r="E5" s="27" t="n">
        <v>44531</v>
      </c>
      <c r="F5" s="0" t="s">
        <v>64</v>
      </c>
      <c r="G5" s="14" t="n">
        <v>1200</v>
      </c>
      <c r="H5" s="0" t="s">
        <v>65</v>
      </c>
      <c r="I5" s="0" t="s">
        <v>66</v>
      </c>
      <c r="J5" s="0" t="s">
        <v>67</v>
      </c>
      <c r="K5" s="0" t="s">
        <v>68</v>
      </c>
      <c r="L5" s="0" t="s">
        <v>69</v>
      </c>
      <c r="M5" s="0" t="s">
        <v>70</v>
      </c>
      <c r="N5" s="0" t="s">
        <v>71</v>
      </c>
      <c r="O5" s="0" t="s">
        <v>72</v>
      </c>
      <c r="P5" s="0" t="s">
        <v>73</v>
      </c>
      <c r="Q5" s="27" t="n">
        <v>44539</v>
      </c>
      <c r="R5" s="0" t="s">
        <v>74</v>
      </c>
      <c r="S5" s="0" t="s">
        <v>75</v>
      </c>
      <c r="T5" s="0" t="s">
        <v>76</v>
      </c>
      <c r="AB5" s="0" t="s">
        <v>86</v>
      </c>
      <c r="AD5" s="0" t="s">
        <v>62</v>
      </c>
      <c r="AE5" s="0" t="s">
        <v>85</v>
      </c>
    </row>
    <row r="6" customFormat="false" ht="14.25" hidden="false" customHeight="false" outlineLevel="0" collapsed="false">
      <c r="A6" s="0" t="s">
        <v>87</v>
      </c>
      <c r="B6" s="0" t="s">
        <v>62</v>
      </c>
      <c r="C6" s="0" t="s">
        <v>88</v>
      </c>
      <c r="D6" s="26" t="n">
        <v>2</v>
      </c>
      <c r="E6" s="27" t="n">
        <v>44531</v>
      </c>
      <c r="F6" s="0" t="s">
        <v>64</v>
      </c>
      <c r="G6" s="14" t="n">
        <v>1200</v>
      </c>
      <c r="H6" s="0" t="s">
        <v>65</v>
      </c>
      <c r="I6" s="0" t="s">
        <v>66</v>
      </c>
      <c r="J6" s="0" t="s">
        <v>67</v>
      </c>
      <c r="K6" s="0" t="s">
        <v>68</v>
      </c>
      <c r="L6" s="0" t="s">
        <v>69</v>
      </c>
      <c r="M6" s="0" t="s">
        <v>70</v>
      </c>
      <c r="N6" s="0" t="s">
        <v>71</v>
      </c>
      <c r="O6" s="0" t="s">
        <v>72</v>
      </c>
      <c r="P6" s="0" t="s">
        <v>73</v>
      </c>
      <c r="Q6" s="27" t="n">
        <v>44539</v>
      </c>
      <c r="R6" s="0" t="s">
        <v>74</v>
      </c>
      <c r="S6" s="0" t="s">
        <v>75</v>
      </c>
      <c r="T6" s="0" t="s">
        <v>76</v>
      </c>
      <c r="AB6" s="0" t="s">
        <v>89</v>
      </c>
      <c r="AD6" s="0" t="s">
        <v>62</v>
      </c>
      <c r="AE6" s="0" t="s">
        <v>88</v>
      </c>
    </row>
    <row r="7" customFormat="false" ht="14.25" hidden="false" customHeight="false" outlineLevel="0" collapsed="false">
      <c r="A7" s="0" t="s">
        <v>90</v>
      </c>
      <c r="B7" s="0" t="s">
        <v>62</v>
      </c>
      <c r="C7" s="0" t="s">
        <v>91</v>
      </c>
      <c r="D7" s="26" t="n">
        <v>2</v>
      </c>
      <c r="E7" s="27" t="n">
        <v>44531</v>
      </c>
      <c r="F7" s="0" t="s">
        <v>64</v>
      </c>
      <c r="G7" s="14" t="n">
        <v>1200</v>
      </c>
      <c r="H7" s="0" t="s">
        <v>65</v>
      </c>
      <c r="I7" s="0" t="s">
        <v>66</v>
      </c>
      <c r="J7" s="0" t="s">
        <v>67</v>
      </c>
      <c r="K7" s="0" t="s">
        <v>68</v>
      </c>
      <c r="L7" s="0" t="s">
        <v>69</v>
      </c>
      <c r="M7" s="0" t="s">
        <v>70</v>
      </c>
      <c r="N7" s="0" t="s">
        <v>71</v>
      </c>
      <c r="O7" s="0" t="s">
        <v>72</v>
      </c>
      <c r="P7" s="0" t="s">
        <v>73</v>
      </c>
      <c r="Q7" s="27" t="n">
        <v>44539</v>
      </c>
      <c r="R7" s="0" t="s">
        <v>92</v>
      </c>
      <c r="S7" s="0" t="s">
        <v>75</v>
      </c>
      <c r="T7" s="0" t="s">
        <v>76</v>
      </c>
      <c r="AB7" s="0" t="s">
        <v>93</v>
      </c>
      <c r="AD7" s="0" t="s">
        <v>62</v>
      </c>
      <c r="AE7" s="0" t="s">
        <v>91</v>
      </c>
    </row>
    <row r="8" customFormat="false" ht="14.25" hidden="false" customHeight="false" outlineLevel="0" collapsed="false">
      <c r="A8" s="0" t="s">
        <v>94</v>
      </c>
      <c r="B8" s="0" t="s">
        <v>62</v>
      </c>
      <c r="C8" s="0" t="s">
        <v>95</v>
      </c>
      <c r="D8" s="26" t="n">
        <v>2</v>
      </c>
      <c r="E8" s="27" t="n">
        <v>44531</v>
      </c>
      <c r="F8" s="0" t="s">
        <v>64</v>
      </c>
      <c r="G8" s="14" t="n">
        <v>1200</v>
      </c>
      <c r="H8" s="0" t="s">
        <v>65</v>
      </c>
      <c r="I8" s="0" t="s">
        <v>66</v>
      </c>
      <c r="J8" s="0" t="s">
        <v>67</v>
      </c>
      <c r="K8" s="0" t="s">
        <v>68</v>
      </c>
      <c r="L8" s="0" t="s">
        <v>69</v>
      </c>
      <c r="M8" s="0" t="s">
        <v>70</v>
      </c>
      <c r="N8" s="0" t="s">
        <v>96</v>
      </c>
      <c r="O8" s="0" t="s">
        <v>72</v>
      </c>
      <c r="P8" s="0" t="s">
        <v>73</v>
      </c>
      <c r="Q8" s="27" t="n">
        <v>44539</v>
      </c>
      <c r="R8" s="0" t="s">
        <v>74</v>
      </c>
      <c r="S8" s="0" t="s">
        <v>75</v>
      </c>
      <c r="T8" s="0" t="s">
        <v>76</v>
      </c>
      <c r="AB8" s="0" t="s">
        <v>97</v>
      </c>
      <c r="AD8" s="0" t="s">
        <v>62</v>
      </c>
      <c r="AE8" s="0" t="s">
        <v>95</v>
      </c>
    </row>
    <row r="9" customFormat="false" ht="14.25" hidden="false" customHeight="false" outlineLevel="0" collapsed="false">
      <c r="A9" s="0" t="s">
        <v>98</v>
      </c>
      <c r="B9" s="0" t="s">
        <v>62</v>
      </c>
      <c r="C9" s="0" t="s">
        <v>99</v>
      </c>
      <c r="D9" s="26" t="n">
        <v>2</v>
      </c>
      <c r="E9" s="27" t="n">
        <v>44531</v>
      </c>
      <c r="F9" s="0" t="s">
        <v>64</v>
      </c>
      <c r="G9" s="14" t="n">
        <v>1200</v>
      </c>
      <c r="H9" s="0" t="s">
        <v>65</v>
      </c>
      <c r="I9" s="0" t="s">
        <v>66</v>
      </c>
      <c r="J9" s="0" t="s">
        <v>67</v>
      </c>
      <c r="K9" s="0" t="s">
        <v>68</v>
      </c>
      <c r="L9" s="0" t="s">
        <v>69</v>
      </c>
      <c r="M9" s="0" t="s">
        <v>70</v>
      </c>
      <c r="N9" s="0" t="s">
        <v>71</v>
      </c>
      <c r="O9" s="0" t="s">
        <v>72</v>
      </c>
      <c r="P9" s="0" t="s">
        <v>73</v>
      </c>
      <c r="Q9" s="27" t="n">
        <v>44539</v>
      </c>
      <c r="R9" s="0" t="s">
        <v>74</v>
      </c>
      <c r="S9" s="0" t="s">
        <v>75</v>
      </c>
      <c r="T9" s="0" t="s">
        <v>76</v>
      </c>
      <c r="AB9" s="0" t="s">
        <v>100</v>
      </c>
      <c r="AD9" s="0" t="s">
        <v>62</v>
      </c>
      <c r="AE9" s="0" t="s">
        <v>99</v>
      </c>
    </row>
    <row r="10" customFormat="false" ht="14.25" hidden="false" customHeight="false" outlineLevel="0" collapsed="false">
      <c r="A10" s="0" t="s">
        <v>101</v>
      </c>
      <c r="B10" s="0" t="s">
        <v>62</v>
      </c>
      <c r="C10" s="0" t="s">
        <v>102</v>
      </c>
      <c r="D10" s="26" t="n">
        <v>2</v>
      </c>
      <c r="E10" s="27" t="n">
        <v>44531</v>
      </c>
      <c r="F10" s="0" t="s">
        <v>64</v>
      </c>
      <c r="G10" s="14" t="n">
        <v>1200</v>
      </c>
      <c r="H10" s="0" t="s">
        <v>65</v>
      </c>
      <c r="I10" s="0" t="s">
        <v>66</v>
      </c>
      <c r="J10" s="0" t="s">
        <v>67</v>
      </c>
      <c r="K10" s="0" t="s">
        <v>68</v>
      </c>
      <c r="L10" s="0" t="s">
        <v>69</v>
      </c>
      <c r="M10" s="0" t="s">
        <v>70</v>
      </c>
      <c r="N10" s="0" t="s">
        <v>71</v>
      </c>
      <c r="O10" s="0" t="s">
        <v>72</v>
      </c>
      <c r="P10" s="0" t="s">
        <v>73</v>
      </c>
      <c r="Q10" s="27" t="n">
        <v>44539</v>
      </c>
      <c r="R10" s="0" t="s">
        <v>74</v>
      </c>
      <c r="S10" s="0" t="s">
        <v>75</v>
      </c>
      <c r="T10" s="0" t="s">
        <v>76</v>
      </c>
      <c r="AB10" s="0" t="s">
        <v>103</v>
      </c>
      <c r="AD10" s="0" t="s">
        <v>62</v>
      </c>
      <c r="AE10" s="0" t="s">
        <v>102</v>
      </c>
    </row>
    <row r="11" customFormat="false" ht="14.25" hidden="false" customHeight="false" outlineLevel="0" collapsed="false">
      <c r="A11" s="0" t="s">
        <v>104</v>
      </c>
      <c r="B11" s="0" t="s">
        <v>62</v>
      </c>
      <c r="C11" s="0" t="s">
        <v>105</v>
      </c>
      <c r="D11" s="26" t="n">
        <v>2</v>
      </c>
      <c r="E11" s="27" t="n">
        <v>44531</v>
      </c>
      <c r="F11" s="0" t="s">
        <v>64</v>
      </c>
      <c r="G11" s="14" t="n">
        <v>1200</v>
      </c>
      <c r="H11" s="0" t="s">
        <v>65</v>
      </c>
      <c r="I11" s="0" t="s">
        <v>66</v>
      </c>
      <c r="J11" s="0" t="s">
        <v>67</v>
      </c>
      <c r="K11" s="0" t="s">
        <v>68</v>
      </c>
      <c r="L11" s="0" t="s">
        <v>69</v>
      </c>
      <c r="M11" s="0" t="s">
        <v>70</v>
      </c>
      <c r="N11" s="0" t="s">
        <v>71</v>
      </c>
      <c r="O11" s="0" t="s">
        <v>72</v>
      </c>
      <c r="P11" s="0" t="s">
        <v>73</v>
      </c>
      <c r="Q11" s="27" t="n">
        <v>44539</v>
      </c>
      <c r="R11" s="0" t="s">
        <v>74</v>
      </c>
      <c r="S11" s="0" t="s">
        <v>75</v>
      </c>
      <c r="T11" s="0" t="s">
        <v>76</v>
      </c>
      <c r="AB11" s="0" t="s">
        <v>103</v>
      </c>
      <c r="AD11" s="0" t="s">
        <v>62</v>
      </c>
      <c r="AE11" s="0" t="s">
        <v>105</v>
      </c>
    </row>
    <row r="12" customFormat="false" ht="14.25" hidden="false" customHeight="false" outlineLevel="0" collapsed="false">
      <c r="A12" s="0" t="s">
        <v>106</v>
      </c>
      <c r="B12" s="0" t="s">
        <v>62</v>
      </c>
      <c r="C12" s="0" t="s">
        <v>107</v>
      </c>
      <c r="D12" s="26" t="n">
        <v>2</v>
      </c>
      <c r="E12" s="27" t="n">
        <v>44531</v>
      </c>
      <c r="F12" s="0" t="s">
        <v>64</v>
      </c>
      <c r="G12" s="14" t="n">
        <v>1200</v>
      </c>
      <c r="H12" s="0" t="s">
        <v>65</v>
      </c>
      <c r="I12" s="0" t="s">
        <v>66</v>
      </c>
      <c r="J12" s="0" t="s">
        <v>67</v>
      </c>
      <c r="K12" s="0" t="s">
        <v>68</v>
      </c>
      <c r="L12" s="0" t="s">
        <v>69</v>
      </c>
      <c r="M12" s="0" t="s">
        <v>70</v>
      </c>
      <c r="N12" s="0" t="s">
        <v>71</v>
      </c>
      <c r="O12" s="0" t="s">
        <v>72</v>
      </c>
      <c r="P12" s="0" t="s">
        <v>73</v>
      </c>
      <c r="Q12" s="27" t="n">
        <v>44539</v>
      </c>
      <c r="R12" s="0" t="s">
        <v>74</v>
      </c>
      <c r="S12" s="0" t="s">
        <v>75</v>
      </c>
      <c r="T12" s="0" t="s">
        <v>76</v>
      </c>
      <c r="AB12" s="0" t="s">
        <v>108</v>
      </c>
      <c r="AD12" s="0" t="s">
        <v>62</v>
      </c>
      <c r="AE12" s="0" t="s">
        <v>107</v>
      </c>
    </row>
    <row r="13" customFormat="false" ht="14.25" hidden="false" customHeight="false" outlineLevel="0" collapsed="false">
      <c r="A13" s="0" t="s">
        <v>109</v>
      </c>
      <c r="B13" s="0" t="s">
        <v>62</v>
      </c>
      <c r="C13" s="0" t="s">
        <v>110</v>
      </c>
      <c r="D13" s="26" t="n">
        <v>2</v>
      </c>
      <c r="E13" s="27" t="n">
        <v>44531</v>
      </c>
      <c r="F13" s="0" t="s">
        <v>64</v>
      </c>
      <c r="G13" s="14" t="n">
        <v>1200</v>
      </c>
      <c r="H13" s="0" t="s">
        <v>65</v>
      </c>
      <c r="I13" s="0" t="s">
        <v>66</v>
      </c>
      <c r="J13" s="0" t="s">
        <v>67</v>
      </c>
      <c r="K13" s="0" t="s">
        <v>68</v>
      </c>
      <c r="L13" s="0" t="s">
        <v>69</v>
      </c>
      <c r="M13" s="0" t="s">
        <v>70</v>
      </c>
      <c r="N13" s="0" t="s">
        <v>71</v>
      </c>
      <c r="O13" s="0" t="s">
        <v>72</v>
      </c>
      <c r="P13" s="0" t="s">
        <v>73</v>
      </c>
      <c r="Q13" s="27" t="n">
        <v>44539</v>
      </c>
      <c r="R13" s="0" t="s">
        <v>74</v>
      </c>
      <c r="S13" s="0" t="s">
        <v>75</v>
      </c>
      <c r="T13" s="0" t="s">
        <v>76</v>
      </c>
      <c r="AB13" s="0" t="s">
        <v>111</v>
      </c>
      <c r="AD13" s="0" t="s">
        <v>62</v>
      </c>
      <c r="AE13" s="0" t="s">
        <v>110</v>
      </c>
    </row>
    <row r="14" customFormat="false" ht="14.25" hidden="false" customHeight="false" outlineLevel="0" collapsed="false">
      <c r="A14" s="0" t="s">
        <v>112</v>
      </c>
      <c r="B14" s="0" t="s">
        <v>62</v>
      </c>
      <c r="C14" s="0" t="s">
        <v>113</v>
      </c>
      <c r="D14" s="26" t="n">
        <v>2</v>
      </c>
      <c r="E14" s="27" t="n">
        <v>44595</v>
      </c>
      <c r="F14" s="0" t="s">
        <v>114</v>
      </c>
      <c r="G14" s="14" t="n">
        <v>520</v>
      </c>
      <c r="H14" s="0" t="s">
        <v>65</v>
      </c>
      <c r="I14" s="0" t="s">
        <v>66</v>
      </c>
      <c r="J14" s="0" t="s">
        <v>67</v>
      </c>
      <c r="K14" s="0" t="s">
        <v>68</v>
      </c>
      <c r="L14" s="0" t="s">
        <v>115</v>
      </c>
      <c r="M14" s="0" t="s">
        <v>116</v>
      </c>
      <c r="N14" s="0" t="s">
        <v>117</v>
      </c>
      <c r="O14" s="0" t="s">
        <v>72</v>
      </c>
      <c r="P14" s="0" t="s">
        <v>73</v>
      </c>
      <c r="Q14" s="27" t="n">
        <v>44601</v>
      </c>
      <c r="R14" s="0" t="s">
        <v>74</v>
      </c>
      <c r="S14" s="0" t="s">
        <v>75</v>
      </c>
      <c r="T14" s="0" t="s">
        <v>76</v>
      </c>
      <c r="AB14" s="0" t="s">
        <v>118</v>
      </c>
      <c r="AD14" s="0" t="s">
        <v>62</v>
      </c>
      <c r="AE14" s="0" t="s">
        <v>113</v>
      </c>
    </row>
    <row r="15" customFormat="false" ht="14.25" hidden="false" customHeight="false" outlineLevel="0" collapsed="false">
      <c r="A15" s="0" t="s">
        <v>119</v>
      </c>
      <c r="B15" s="0" t="s">
        <v>62</v>
      </c>
      <c r="C15" s="0" t="s">
        <v>120</v>
      </c>
      <c r="D15" s="26" t="n">
        <v>2</v>
      </c>
      <c r="E15" s="27" t="n">
        <v>44682</v>
      </c>
      <c r="F15" s="0" t="s">
        <v>121</v>
      </c>
      <c r="G15" s="14" t="n">
        <v>-800</v>
      </c>
      <c r="H15" s="0" t="s">
        <v>65</v>
      </c>
      <c r="I15" s="0" t="s">
        <v>66</v>
      </c>
      <c r="J15" s="0" t="s">
        <v>67</v>
      </c>
      <c r="K15" s="0" t="s">
        <v>68</v>
      </c>
      <c r="L15" s="0" t="s">
        <v>69</v>
      </c>
      <c r="M15" s="0" t="s">
        <v>70</v>
      </c>
      <c r="N15" s="0" t="s">
        <v>122</v>
      </c>
      <c r="O15" s="0" t="s">
        <v>72</v>
      </c>
      <c r="P15" s="0" t="s">
        <v>73</v>
      </c>
      <c r="Q15" s="27" t="n">
        <v>44652</v>
      </c>
      <c r="R15" s="0" t="s">
        <v>74</v>
      </c>
      <c r="S15" s="0" t="s">
        <v>75</v>
      </c>
      <c r="T15" s="0" t="s">
        <v>76</v>
      </c>
      <c r="AB15" s="0" t="s">
        <v>123</v>
      </c>
      <c r="AD15" s="0" t="s">
        <v>62</v>
      </c>
      <c r="AE15" s="0" t="s">
        <v>120</v>
      </c>
    </row>
    <row r="16" customFormat="false" ht="14.25" hidden="false" customHeight="false" outlineLevel="0" collapsed="false">
      <c r="A16" s="0" t="s">
        <v>124</v>
      </c>
      <c r="B16" s="0" t="s">
        <v>62</v>
      </c>
      <c r="C16" s="0" t="s">
        <v>125</v>
      </c>
      <c r="D16" s="26" t="n">
        <v>2</v>
      </c>
      <c r="E16" s="27" t="n">
        <v>44652</v>
      </c>
      <c r="F16" s="0" t="s">
        <v>126</v>
      </c>
      <c r="G16" s="14" t="n">
        <v>21.79</v>
      </c>
      <c r="H16" s="0" t="s">
        <v>65</v>
      </c>
      <c r="I16" s="0" t="s">
        <v>66</v>
      </c>
      <c r="J16" s="0" t="s">
        <v>67</v>
      </c>
      <c r="K16" s="0" t="s">
        <v>68</v>
      </c>
      <c r="L16" s="0" t="s">
        <v>115</v>
      </c>
      <c r="M16" s="0" t="s">
        <v>116</v>
      </c>
      <c r="N16" s="0" t="s">
        <v>127</v>
      </c>
      <c r="O16" s="0" t="s">
        <v>128</v>
      </c>
      <c r="P16" s="0" t="s">
        <v>73</v>
      </c>
      <c r="Q16" s="27" t="n">
        <v>44663</v>
      </c>
      <c r="R16" s="0" t="s">
        <v>74</v>
      </c>
      <c r="S16" s="0" t="s">
        <v>75</v>
      </c>
      <c r="T16" s="0" t="s">
        <v>76</v>
      </c>
      <c r="AB16" s="0" t="s">
        <v>129</v>
      </c>
      <c r="AD16" s="0" t="s">
        <v>62</v>
      </c>
      <c r="AE16" s="0" t="s">
        <v>125</v>
      </c>
    </row>
    <row r="17" customFormat="false" ht="14.25" hidden="false" customHeight="false" outlineLevel="0" collapsed="false">
      <c r="A17" s="0" t="s">
        <v>130</v>
      </c>
      <c r="B17" s="0" t="s">
        <v>62</v>
      </c>
      <c r="C17" s="0" t="s">
        <v>131</v>
      </c>
      <c r="D17" s="26" t="n">
        <v>2</v>
      </c>
      <c r="E17" s="27" t="n">
        <v>44680</v>
      </c>
      <c r="F17" s="0" t="s">
        <v>126</v>
      </c>
      <c r="G17" s="14" t="n">
        <v>19.76</v>
      </c>
      <c r="H17" s="0" t="s">
        <v>65</v>
      </c>
      <c r="I17" s="0" t="s">
        <v>66</v>
      </c>
      <c r="J17" s="0" t="s">
        <v>67</v>
      </c>
      <c r="K17" s="0" t="s">
        <v>68</v>
      </c>
      <c r="L17" s="0" t="s">
        <v>115</v>
      </c>
      <c r="M17" s="0" t="s">
        <v>116</v>
      </c>
      <c r="N17" s="0" t="s">
        <v>132</v>
      </c>
      <c r="O17" s="0" t="s">
        <v>72</v>
      </c>
      <c r="P17" s="0" t="s">
        <v>73</v>
      </c>
      <c r="Q17" s="27" t="n">
        <v>44700</v>
      </c>
      <c r="R17" s="0" t="s">
        <v>74</v>
      </c>
      <c r="S17" s="0" t="s">
        <v>75</v>
      </c>
      <c r="T17" s="0" t="s">
        <v>76</v>
      </c>
      <c r="AB17" s="0" t="s">
        <v>133</v>
      </c>
      <c r="AD17" s="0" t="s">
        <v>62</v>
      </c>
      <c r="AE17" s="0" t="s">
        <v>131</v>
      </c>
    </row>
    <row r="18" customFormat="false" ht="14.25" hidden="false" customHeight="false" outlineLevel="0" collapsed="false">
      <c r="A18" s="0" t="s">
        <v>134</v>
      </c>
      <c r="B18" s="0" t="s">
        <v>62</v>
      </c>
      <c r="C18" s="0" t="s">
        <v>135</v>
      </c>
      <c r="D18" s="26" t="n">
        <v>2</v>
      </c>
      <c r="E18" s="27" t="n">
        <v>44684</v>
      </c>
      <c r="F18" s="0" t="s">
        <v>136</v>
      </c>
      <c r="G18" s="14" t="n">
        <v>21.79</v>
      </c>
      <c r="H18" s="0" t="s">
        <v>65</v>
      </c>
      <c r="I18" s="0" t="s">
        <v>66</v>
      </c>
      <c r="J18" s="0" t="s">
        <v>67</v>
      </c>
      <c r="K18" s="0" t="s">
        <v>68</v>
      </c>
      <c r="L18" s="0" t="s">
        <v>115</v>
      </c>
      <c r="M18" s="0" t="s">
        <v>116</v>
      </c>
      <c r="N18" s="0" t="s">
        <v>127</v>
      </c>
      <c r="O18" s="0" t="s">
        <v>128</v>
      </c>
      <c r="P18" s="0" t="s">
        <v>73</v>
      </c>
      <c r="Q18" s="27" t="n">
        <v>44700</v>
      </c>
      <c r="R18" s="0" t="s">
        <v>74</v>
      </c>
      <c r="S18" s="0" t="s">
        <v>75</v>
      </c>
      <c r="T18" s="0" t="s">
        <v>76</v>
      </c>
      <c r="AB18" s="0" t="s">
        <v>137</v>
      </c>
      <c r="AD18" s="0" t="s">
        <v>62</v>
      </c>
      <c r="AE18" s="0" t="s">
        <v>135</v>
      </c>
    </row>
    <row r="19" customFormat="false" ht="14.25" hidden="false" customHeight="false" outlineLevel="0" collapsed="false">
      <c r="A19" s="0" t="s">
        <v>138</v>
      </c>
      <c r="B19" s="0" t="s">
        <v>62</v>
      </c>
      <c r="C19" s="0" t="s">
        <v>139</v>
      </c>
      <c r="D19" s="26" t="n">
        <v>2</v>
      </c>
      <c r="E19" s="27" t="n">
        <v>44652</v>
      </c>
      <c r="F19" s="0" t="s">
        <v>140</v>
      </c>
      <c r="G19" s="14" t="n">
        <v>900</v>
      </c>
      <c r="H19" s="0" t="s">
        <v>65</v>
      </c>
      <c r="I19" s="0" t="s">
        <v>66</v>
      </c>
      <c r="J19" s="0" t="s">
        <v>67</v>
      </c>
      <c r="K19" s="0" t="s">
        <v>68</v>
      </c>
      <c r="L19" s="0" t="s">
        <v>69</v>
      </c>
      <c r="M19" s="0" t="s">
        <v>70</v>
      </c>
      <c r="N19" s="0" t="s">
        <v>96</v>
      </c>
      <c r="O19" s="0" t="s">
        <v>72</v>
      </c>
      <c r="P19" s="0" t="s">
        <v>141</v>
      </c>
      <c r="Q19" s="27" t="n">
        <v>44714</v>
      </c>
      <c r="R19" s="0" t="s">
        <v>142</v>
      </c>
      <c r="S19" s="0" t="s">
        <v>75</v>
      </c>
      <c r="T19" s="0" t="s">
        <v>76</v>
      </c>
      <c r="U19" s="0" t="s">
        <v>143</v>
      </c>
      <c r="V19" s="0" t="s">
        <v>143</v>
      </c>
      <c r="AD19" s="0" t="s">
        <v>62</v>
      </c>
      <c r="AE19" s="0" t="s">
        <v>139</v>
      </c>
    </row>
    <row r="20" customFormat="false" ht="14.25" hidden="false" customHeight="false" outlineLevel="0" collapsed="false">
      <c r="A20" s="0" t="s">
        <v>144</v>
      </c>
      <c r="B20" s="0" t="s">
        <v>62</v>
      </c>
      <c r="C20" s="0" t="s">
        <v>145</v>
      </c>
      <c r="D20" s="26" t="n">
        <v>2</v>
      </c>
      <c r="E20" s="27" t="n">
        <v>44715</v>
      </c>
      <c r="F20" s="0" t="s">
        <v>140</v>
      </c>
      <c r="G20" s="14" t="n">
        <v>21.79</v>
      </c>
      <c r="H20" s="0" t="s">
        <v>65</v>
      </c>
      <c r="I20" s="0" t="s">
        <v>66</v>
      </c>
      <c r="J20" s="0" t="s">
        <v>67</v>
      </c>
      <c r="K20" s="0" t="s">
        <v>68</v>
      </c>
      <c r="L20" s="0" t="s">
        <v>115</v>
      </c>
      <c r="M20" s="0" t="s">
        <v>116</v>
      </c>
      <c r="N20" s="0" t="s">
        <v>146</v>
      </c>
      <c r="O20" s="0" t="s">
        <v>128</v>
      </c>
      <c r="P20" s="0" t="s">
        <v>141</v>
      </c>
      <c r="Q20" s="27" t="n">
        <v>44719</v>
      </c>
      <c r="R20" s="0" t="s">
        <v>147</v>
      </c>
      <c r="S20" s="0" t="s">
        <v>75</v>
      </c>
      <c r="T20" s="0" t="s">
        <v>76</v>
      </c>
      <c r="U20" s="0" t="s">
        <v>143</v>
      </c>
      <c r="V20" s="0" t="s">
        <v>143</v>
      </c>
      <c r="AD20" s="0" t="s">
        <v>62</v>
      </c>
      <c r="AE20" s="0" t="s">
        <v>145</v>
      </c>
    </row>
    <row r="21" customFormat="false" ht="14.25" hidden="false" customHeight="false" outlineLevel="0" collapsed="false">
      <c r="A21" s="0" t="s">
        <v>148</v>
      </c>
      <c r="B21" s="0" t="s">
        <v>62</v>
      </c>
      <c r="C21" s="0" t="s">
        <v>149</v>
      </c>
      <c r="D21" s="26" t="n">
        <v>2</v>
      </c>
      <c r="E21" s="27" t="n">
        <v>44721</v>
      </c>
      <c r="F21" s="0" t="s">
        <v>140</v>
      </c>
      <c r="G21" s="14" t="n">
        <v>19.76</v>
      </c>
      <c r="H21" s="0" t="s">
        <v>65</v>
      </c>
      <c r="I21" s="0" t="s">
        <v>66</v>
      </c>
      <c r="J21" s="0" t="s">
        <v>67</v>
      </c>
      <c r="K21" s="0" t="s">
        <v>68</v>
      </c>
      <c r="L21" s="0" t="s">
        <v>115</v>
      </c>
      <c r="M21" s="0" t="s">
        <v>116</v>
      </c>
      <c r="N21" s="0" t="s">
        <v>150</v>
      </c>
      <c r="O21" s="0" t="s">
        <v>72</v>
      </c>
      <c r="P21" s="0" t="s">
        <v>141</v>
      </c>
      <c r="Q21" s="27" t="n">
        <v>44725</v>
      </c>
      <c r="R21" s="0" t="s">
        <v>142</v>
      </c>
      <c r="S21" s="0" t="s">
        <v>75</v>
      </c>
      <c r="T21" s="0" t="s">
        <v>76</v>
      </c>
      <c r="U21" s="0" t="s">
        <v>143</v>
      </c>
      <c r="V21" s="0" t="s">
        <v>143</v>
      </c>
      <c r="AD21" s="0" t="s">
        <v>62</v>
      </c>
      <c r="AE21" s="0" t="s">
        <v>149</v>
      </c>
    </row>
    <row r="22" customFormat="false" ht="14.25" hidden="false" customHeight="false" outlineLevel="0" collapsed="false">
      <c r="G22" s="14" t="n">
        <v>15124.89</v>
      </c>
    </row>
    <row r="25" customFormat="false" ht="14.25" hidden="false" customHeight="false" outlineLevel="0" collapsed="false">
      <c r="G25" s="14"/>
    </row>
    <row r="26" customFormat="false" ht="14.25" hidden="false" customHeight="false" outlineLevel="0" collapsed="false">
      <c r="G26" s="14"/>
    </row>
    <row r="27" customFormat="false" ht="14.25" hidden="false" customHeight="false" outlineLevel="0" collapsed="false">
      <c r="G27" s="1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LibreOffice/7.3.4.2$Windows_X86_64 LibreOffice_project/728fec16bd5f605073805c3c9e7c4212a0120dc5</Application>
  <AppVersion>15.0000</AppVersion>
  <Company>I&amp;A Samenwerking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2022-03-08T19:29:47Z</dcterms:created>
  <dc:creator>Evelien de Schipper</dc:creator>
  <dc:description/>
  <dc:language>nl-NL</dc:language>
  <cp:lastModifiedBy>Gebruiker</cp:lastModifiedBy>
  <dcterms:modified xsi:type="dcterms:W3CDTF">2023-04-18T12:44:47Z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